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470" windowHeight="7365" activeTab="0"/>
  </bookViews>
  <sheets>
    <sheet name="Tabela 1.1.2" sheetId="1" r:id="rId1"/>
  </sheets>
  <definedNames>
    <definedName name="AS2DocOpenMode" hidden="1">"AS2DocumentEdit"</definedName>
    <definedName name="_xlnm.Print_Area" localSheetId="0">'Tabela 1.1.2'!$A$3:$M$22</definedName>
  </definedNames>
  <calcPr fullCalcOnLoad="1"/>
</workbook>
</file>

<file path=xl/sharedStrings.xml><?xml version="1.0" encoding="utf-8"?>
<sst xmlns="http://schemas.openxmlformats.org/spreadsheetml/2006/main" count="51" uniqueCount="42">
  <si>
    <t>Lp.</t>
  </si>
  <si>
    <t>Stan na początek roku</t>
  </si>
  <si>
    <t>Zwiększenia</t>
  </si>
  <si>
    <t>Zmniejszenia</t>
  </si>
  <si>
    <t>Stan na koniec roku</t>
  </si>
  <si>
    <t>aktualizacja</t>
  </si>
  <si>
    <t>inne</t>
  </si>
  <si>
    <t>rozchód</t>
  </si>
  <si>
    <t>Inne</t>
  </si>
  <si>
    <t>1.</t>
  </si>
  <si>
    <t>1.1.</t>
  </si>
  <si>
    <t>1.2.</t>
  </si>
  <si>
    <t>1.3.</t>
  </si>
  <si>
    <t>1.4.</t>
  </si>
  <si>
    <t>1.5.</t>
  </si>
  <si>
    <t>Umorzenie środków trwałych</t>
  </si>
  <si>
    <t>Umorzenie gruntów</t>
  </si>
  <si>
    <t>Umorzenie środków transportu</t>
  </si>
  <si>
    <t>2.</t>
  </si>
  <si>
    <t>Umorzenie innych środków trwałych</t>
  </si>
  <si>
    <t>x</t>
  </si>
  <si>
    <t>Specyfikacja umorzenia</t>
  </si>
  <si>
    <t>SUMA (1+2)</t>
  </si>
  <si>
    <t>przemieszczenie wewnętrzne *</t>
  </si>
  <si>
    <t>*  dotyczy przemieszczeń wewnętrznych:</t>
  </si>
  <si>
    <t>1) pomiędzy grupami rodzajowymi środków trwałych poszczególnych jednostek (w tym w ramach Urzędu Miasta Łodzi)</t>
  </si>
  <si>
    <t>Tabela 1.1.2 Zmiany stanu umorzenia/amortyzacji środków trwałych i wartości niematerialnych i prawnych</t>
  </si>
  <si>
    <t xml:space="preserve">2) przesunięć środków trwałych, środków trwałych w budowie, zaliczek na środki trwałe w budowie i wartości niematerialnych i prawnych pomiędzy  jednostkami </t>
  </si>
  <si>
    <t xml:space="preserve"> (w tym pomiędzy jednostkami a Urzędem Miasta Łodzi) </t>
  </si>
  <si>
    <t>umorzenie za okres (amortyzacja roczna)</t>
  </si>
  <si>
    <t>w tym wartość umorzenia od środków trwałych i wnip  nieodpłatnie  otrzymanych/przekazanych (dotyczy poz. 1.6 i 2.6 w zzwf)</t>
  </si>
  <si>
    <t>Zespół Szkół Techniczno-Informatycznych</t>
  </si>
  <si>
    <t>im. Jana Nowaka-Jeziorańskiego</t>
  </si>
  <si>
    <t>93-502 Łódź, al.Politechniki 37</t>
  </si>
  <si>
    <t>Halina Serafin</t>
  </si>
  <si>
    <t>Renata Fudała</t>
  </si>
  <si>
    <t>Umorzenie budynków, lokali    i obiektów inżynierii lądowej    i wodnej</t>
  </si>
  <si>
    <t>Umorzenie urządzeń technicznych                           i maszyn</t>
  </si>
  <si>
    <t>Umorzenie wartości niematerialnych               i prawnych</t>
  </si>
  <si>
    <t>Główny księgowy</t>
  </si>
  <si>
    <t>rok-miesiąc-dzień</t>
  </si>
  <si>
    <t>Kierownik jednostki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</si>
</sst>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\+#,##0.00;\-#,##0.00"/>
    <numFmt numFmtId="165" formatCode="[$-415]d\ mmmm\ yyyy"/>
  </numFmts>
  <fonts count="46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sz val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30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4"/>
      <name val="Calibri Light"/>
      <family val="2"/>
    </font>
    <font>
      <sz val="11"/>
      <color indexed="20"/>
      <name val="Czcionka tekstu podstawowego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libri Light"/>
      <family val="2"/>
    </font>
    <font>
      <sz val="11"/>
      <color rgb="FF9C0006"/>
      <name val="Czcionka tekstu podstawowego"/>
      <family val="2"/>
    </font>
    <font>
      <sz val="12"/>
      <color rgb="FF000000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/>
      <bottom style="medium"/>
    </border>
    <border>
      <left style="thin"/>
      <right style="thin"/>
      <top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5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ill="0" applyBorder="0" applyAlignment="0" applyProtection="0"/>
    <xf numFmtId="0" fontId="42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43" fillId="0" borderId="10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justify" vertical="center" wrapText="1"/>
    </xf>
    <xf numFmtId="0" fontId="43" fillId="0" borderId="12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justify" vertical="center" wrapText="1"/>
    </xf>
    <xf numFmtId="0" fontId="43" fillId="0" borderId="15" xfId="0" applyFont="1" applyBorder="1" applyAlignment="1">
      <alignment horizontal="center" vertical="center" wrapText="1"/>
    </xf>
    <xf numFmtId="0" fontId="43" fillId="0" borderId="16" xfId="0" applyFont="1" applyBorder="1" applyAlignment="1">
      <alignment horizontal="center" vertical="center" wrapText="1"/>
    </xf>
    <xf numFmtId="0" fontId="43" fillId="0" borderId="17" xfId="0" applyFont="1" applyBorder="1" applyAlignment="1">
      <alignment horizontal="justify" vertical="center" wrapText="1"/>
    </xf>
    <xf numFmtId="0" fontId="43" fillId="0" borderId="18" xfId="0" applyFont="1" applyBorder="1" applyAlignment="1">
      <alignment horizontal="center" vertical="center" wrapText="1"/>
    </xf>
    <xf numFmtId="0" fontId="43" fillId="0" borderId="17" xfId="0" applyFont="1" applyBorder="1" applyAlignment="1">
      <alignment horizontal="justify" vertical="center" wrapText="1"/>
    </xf>
    <xf numFmtId="0" fontId="44" fillId="0" borderId="0" xfId="0" applyFont="1" applyAlignment="1">
      <alignment/>
    </xf>
    <xf numFmtId="14" fontId="0" fillId="0" borderId="0" xfId="0" applyNumberFormat="1" applyAlignment="1">
      <alignment/>
    </xf>
    <xf numFmtId="0" fontId="43" fillId="0" borderId="11" xfId="0" applyFont="1" applyBorder="1" applyAlignment="1">
      <alignment vertical="center" wrapText="1"/>
    </xf>
    <xf numFmtId="0" fontId="43" fillId="0" borderId="19" xfId="0" applyFont="1" applyBorder="1" applyAlignment="1">
      <alignment horizontal="center" vertical="center" wrapText="1"/>
    </xf>
    <xf numFmtId="0" fontId="43" fillId="0" borderId="20" xfId="0" applyFont="1" applyBorder="1" applyAlignment="1">
      <alignment horizontal="center" vertical="center" wrapText="1"/>
    </xf>
    <xf numFmtId="0" fontId="43" fillId="0" borderId="21" xfId="0" applyFont="1" applyBorder="1" applyAlignment="1">
      <alignment horizontal="center" vertical="center" wrapText="1"/>
    </xf>
    <xf numFmtId="0" fontId="43" fillId="0" borderId="16" xfId="0" applyFont="1" applyBorder="1" applyAlignment="1">
      <alignment horizontal="center" vertical="center" wrapText="1"/>
    </xf>
    <xf numFmtId="0" fontId="45" fillId="0" borderId="0" xfId="0" applyFont="1" applyAlignment="1">
      <alignment horizontal="left"/>
    </xf>
    <xf numFmtId="0" fontId="43" fillId="0" borderId="22" xfId="0" applyFont="1" applyBorder="1" applyAlignment="1">
      <alignment horizontal="center" vertical="center" wrapText="1"/>
    </xf>
    <xf numFmtId="0" fontId="43" fillId="0" borderId="23" xfId="0" applyFont="1" applyBorder="1" applyAlignment="1">
      <alignment horizontal="center" vertical="center" wrapText="1"/>
    </xf>
    <xf numFmtId="0" fontId="43" fillId="0" borderId="24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43" fillId="0" borderId="25" xfId="0" applyFont="1" applyBorder="1" applyAlignment="1">
      <alignment horizontal="center" vertical="center" wrapText="1"/>
    </xf>
    <xf numFmtId="0" fontId="43" fillId="0" borderId="18" xfId="0" applyFont="1" applyBorder="1" applyAlignment="1">
      <alignment horizontal="center" vertical="center" wrapText="1"/>
    </xf>
    <xf numFmtId="0" fontId="43" fillId="0" borderId="26" xfId="0" applyFont="1" applyBorder="1" applyAlignment="1">
      <alignment horizontal="center" vertical="center" wrapText="1"/>
    </xf>
    <xf numFmtId="0" fontId="43" fillId="0" borderId="27" xfId="0" applyFont="1" applyBorder="1" applyAlignment="1">
      <alignment horizontal="center" vertical="center" wrapText="1"/>
    </xf>
    <xf numFmtId="4" fontId="43" fillId="0" borderId="17" xfId="0" applyNumberFormat="1" applyFont="1" applyBorder="1" applyAlignment="1">
      <alignment horizontal="center" vertical="center" wrapText="1"/>
    </xf>
    <xf numFmtId="4" fontId="43" fillId="0" borderId="28" xfId="0" applyNumberFormat="1" applyFont="1" applyBorder="1" applyAlignment="1">
      <alignment horizontal="center" vertical="center" wrapText="1"/>
    </xf>
    <xf numFmtId="4" fontId="43" fillId="0" borderId="29" xfId="0" applyNumberFormat="1" applyFont="1" applyBorder="1" applyAlignment="1">
      <alignment horizontal="center" vertical="center" wrapText="1"/>
    </xf>
    <xf numFmtId="4" fontId="43" fillId="0" borderId="11" xfId="0" applyNumberFormat="1" applyFont="1" applyBorder="1" applyAlignment="1">
      <alignment horizontal="center" vertical="center" wrapText="1"/>
    </xf>
    <xf numFmtId="4" fontId="43" fillId="0" borderId="14" xfId="0" applyNumberFormat="1" applyFont="1" applyBorder="1" applyAlignment="1">
      <alignment horizontal="center" vertical="center" wrapText="1"/>
    </xf>
    <xf numFmtId="4" fontId="43" fillId="0" borderId="20" xfId="0" applyNumberFormat="1" applyFont="1" applyBorder="1" applyAlignment="1">
      <alignment horizontal="center" vertical="center" wrapText="1"/>
    </xf>
    <xf numFmtId="4" fontId="43" fillId="0" borderId="30" xfId="0" applyNumberFormat="1" applyFont="1" applyBorder="1" applyAlignment="1">
      <alignment horizontal="center" vertical="center" wrapText="1"/>
    </xf>
  </cellXfs>
  <cellStyles count="54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2 2" xfId="53"/>
    <cellStyle name="Normalny 2 3" xfId="54"/>
    <cellStyle name="Normalny 2 4" xfId="55"/>
    <cellStyle name="Normalny 3" xfId="56"/>
    <cellStyle name="Obliczenia" xfId="57"/>
    <cellStyle name="Percent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Walutowy 2" xfId="66"/>
    <cellStyle name="Zły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25"/>
  <sheetViews>
    <sheetView tabSelected="1" zoomScalePageLayoutView="0" workbookViewId="0" topLeftCell="A4">
      <selection activeCell="F15" sqref="F15"/>
    </sheetView>
  </sheetViews>
  <sheetFormatPr defaultColWidth="9.140625" defaultRowHeight="15"/>
  <cols>
    <col min="1" max="1" width="3.28125" style="0" customWidth="1"/>
    <col min="2" max="2" width="5.28125" style="0" customWidth="1"/>
    <col min="3" max="3" width="39.421875" style="0" customWidth="1"/>
    <col min="4" max="4" width="14.421875" style="0" customWidth="1"/>
    <col min="5" max="5" width="13.421875" style="0" customWidth="1"/>
    <col min="6" max="6" width="12.421875" style="0" customWidth="1"/>
    <col min="7" max="7" width="12.57421875" style="0" customWidth="1"/>
    <col min="8" max="8" width="10.00390625" style="0" customWidth="1"/>
    <col min="9" max="9" width="13.8515625" style="0" customWidth="1"/>
    <col min="10" max="10" width="10.421875" style="0" customWidth="1"/>
    <col min="11" max="11" width="12.8515625" style="0" customWidth="1"/>
    <col min="12" max="12" width="12.421875" style="0" customWidth="1"/>
    <col min="13" max="13" width="14.57421875" style="0" customWidth="1"/>
    <col min="14" max="14" width="10.7109375" style="0" customWidth="1"/>
    <col min="15" max="15" width="10.00390625" style="0" customWidth="1"/>
    <col min="16" max="16" width="9.28125" style="0" customWidth="1"/>
  </cols>
  <sheetData>
    <row r="1" spans="2:3" ht="15.75">
      <c r="B1" s="11" t="s">
        <v>31</v>
      </c>
      <c r="C1" s="11"/>
    </row>
    <row r="2" spans="2:3" ht="15.75">
      <c r="B2" s="11" t="s">
        <v>32</v>
      </c>
      <c r="C2" s="11"/>
    </row>
    <row r="3" spans="2:3" ht="15.75">
      <c r="B3" s="11" t="s">
        <v>33</v>
      </c>
      <c r="C3" s="11"/>
    </row>
    <row r="4" spans="2:13" ht="22.5" customHeight="1">
      <c r="B4" s="18" t="s">
        <v>26</v>
      </c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</row>
    <row r="7" ht="15.75" thickBot="1"/>
    <row r="8" spans="2:13" ht="24.75" customHeight="1">
      <c r="B8" s="19" t="s">
        <v>0</v>
      </c>
      <c r="C8" s="21" t="s">
        <v>21</v>
      </c>
      <c r="D8" s="23" t="s">
        <v>1</v>
      </c>
      <c r="E8" s="23" t="s">
        <v>2</v>
      </c>
      <c r="F8" s="23"/>
      <c r="G8" s="23"/>
      <c r="H8" s="23"/>
      <c r="I8" s="23" t="s">
        <v>3</v>
      </c>
      <c r="J8" s="23"/>
      <c r="K8" s="23"/>
      <c r="L8" s="23"/>
      <c r="M8" s="25" t="s">
        <v>4</v>
      </c>
    </row>
    <row r="9" spans="2:13" ht="84" customHeight="1" thickBot="1">
      <c r="B9" s="20"/>
      <c r="C9" s="22"/>
      <c r="D9" s="24"/>
      <c r="E9" s="9" t="s">
        <v>5</v>
      </c>
      <c r="F9" s="9" t="s">
        <v>29</v>
      </c>
      <c r="G9" s="9" t="s">
        <v>23</v>
      </c>
      <c r="H9" s="9" t="s">
        <v>6</v>
      </c>
      <c r="I9" s="9" t="s">
        <v>5</v>
      </c>
      <c r="J9" s="9" t="s">
        <v>7</v>
      </c>
      <c r="K9" s="9" t="s">
        <v>23</v>
      </c>
      <c r="L9" s="9" t="s">
        <v>8</v>
      </c>
      <c r="M9" s="26"/>
    </row>
    <row r="10" spans="2:13" ht="45" customHeight="1">
      <c r="B10" s="4" t="s">
        <v>9</v>
      </c>
      <c r="C10" s="10" t="s">
        <v>15</v>
      </c>
      <c r="D10" s="27">
        <f>D11+D12+D13+D14+D15</f>
        <v>2919708.41</v>
      </c>
      <c r="E10" s="27">
        <f aca="true" t="shared" si="0" ref="E10:L10">E11+E12+E13+E14+E15</f>
        <v>0</v>
      </c>
      <c r="F10" s="27">
        <f t="shared" si="0"/>
        <v>214158.84999999998</v>
      </c>
      <c r="G10" s="27">
        <f t="shared" si="0"/>
        <v>2.1</v>
      </c>
      <c r="H10" s="27">
        <f t="shared" si="0"/>
        <v>0</v>
      </c>
      <c r="I10" s="27">
        <f t="shared" si="0"/>
        <v>0</v>
      </c>
      <c r="J10" s="27">
        <f t="shared" si="0"/>
        <v>13264.31</v>
      </c>
      <c r="K10" s="27">
        <f t="shared" si="0"/>
        <v>2399.27</v>
      </c>
      <c r="L10" s="27">
        <f t="shared" si="0"/>
        <v>258.93</v>
      </c>
      <c r="M10" s="28">
        <f>D10+E10+F10+G10+H10-I10-J10-K10-L10</f>
        <v>3117946.85</v>
      </c>
    </row>
    <row r="11" spans="2:13" ht="30" customHeight="1">
      <c r="B11" s="4" t="s">
        <v>10</v>
      </c>
      <c r="C11" s="8" t="s">
        <v>16</v>
      </c>
      <c r="D11" s="27">
        <v>0</v>
      </c>
      <c r="E11" s="27">
        <v>0</v>
      </c>
      <c r="F11" s="27">
        <v>0</v>
      </c>
      <c r="G11" s="27">
        <v>0</v>
      </c>
      <c r="H11" s="27">
        <v>0</v>
      </c>
      <c r="I11" s="27">
        <v>0</v>
      </c>
      <c r="J11" s="27">
        <v>0</v>
      </c>
      <c r="K11" s="27">
        <v>0</v>
      </c>
      <c r="L11" s="27">
        <v>0</v>
      </c>
      <c r="M11" s="29">
        <f aca="true" t="shared" si="1" ref="M11:M16">D11+E11+F11+G11+H11-I11-J11-K11-L11</f>
        <v>0</v>
      </c>
    </row>
    <row r="12" spans="2:13" ht="53.25" customHeight="1">
      <c r="B12" s="1" t="s">
        <v>11</v>
      </c>
      <c r="C12" s="13" t="s">
        <v>36</v>
      </c>
      <c r="D12" s="30">
        <v>1896772</v>
      </c>
      <c r="E12" s="30">
        <v>0</v>
      </c>
      <c r="F12" s="30">
        <v>83996.92</v>
      </c>
      <c r="G12" s="30">
        <v>0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  <c r="M12" s="29">
        <f t="shared" si="1"/>
        <v>1980768.92</v>
      </c>
    </row>
    <row r="13" spans="2:13" ht="34.5" customHeight="1">
      <c r="B13" s="1" t="s">
        <v>12</v>
      </c>
      <c r="C13" s="13" t="s">
        <v>37</v>
      </c>
      <c r="D13" s="30">
        <v>143758.55</v>
      </c>
      <c r="E13" s="30">
        <v>0</v>
      </c>
      <c r="F13" s="30">
        <v>0</v>
      </c>
      <c r="G13" s="30">
        <v>0</v>
      </c>
      <c r="H13" s="30">
        <v>0</v>
      </c>
      <c r="I13" s="30">
        <v>0</v>
      </c>
      <c r="J13" s="30">
        <v>0</v>
      </c>
      <c r="K13" s="30">
        <v>0</v>
      </c>
      <c r="L13" s="30">
        <v>0</v>
      </c>
      <c r="M13" s="29">
        <f t="shared" si="1"/>
        <v>143758.55</v>
      </c>
    </row>
    <row r="14" spans="2:13" ht="36" customHeight="1">
      <c r="B14" s="1" t="s">
        <v>13</v>
      </c>
      <c r="C14" s="5" t="s">
        <v>17</v>
      </c>
      <c r="D14" s="31">
        <v>0</v>
      </c>
      <c r="E14" s="31">
        <v>0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31">
        <v>0</v>
      </c>
      <c r="L14" s="31">
        <v>0</v>
      </c>
      <c r="M14" s="29">
        <f t="shared" si="1"/>
        <v>0</v>
      </c>
    </row>
    <row r="15" spans="2:13" ht="38.25" customHeight="1">
      <c r="B15" s="1" t="s">
        <v>14</v>
      </c>
      <c r="C15" s="2" t="s">
        <v>19</v>
      </c>
      <c r="D15" s="30">
        <v>879177.86</v>
      </c>
      <c r="E15" s="30">
        <v>0</v>
      </c>
      <c r="F15" s="30">
        <v>130161.93</v>
      </c>
      <c r="G15" s="30">
        <v>2.1</v>
      </c>
      <c r="H15" s="30">
        <v>0</v>
      </c>
      <c r="I15" s="30">
        <v>0</v>
      </c>
      <c r="J15" s="30">
        <v>13264.31</v>
      </c>
      <c r="K15" s="30">
        <v>2399.27</v>
      </c>
      <c r="L15" s="30">
        <v>258.93</v>
      </c>
      <c r="M15" s="29">
        <f t="shared" si="1"/>
        <v>993419.3799999999</v>
      </c>
    </row>
    <row r="16" spans="2:13" ht="49.5" customHeight="1" thickBot="1">
      <c r="B16" s="3" t="s">
        <v>18</v>
      </c>
      <c r="C16" s="5" t="s">
        <v>38</v>
      </c>
      <c r="D16" s="31">
        <v>185365.25</v>
      </c>
      <c r="E16" s="31">
        <v>0</v>
      </c>
      <c r="F16" s="31">
        <v>4209.8</v>
      </c>
      <c r="G16" s="31">
        <v>0</v>
      </c>
      <c r="H16" s="31">
        <v>0</v>
      </c>
      <c r="I16" s="31">
        <v>0</v>
      </c>
      <c r="J16" s="31">
        <v>19946</v>
      </c>
      <c r="K16" s="31">
        <v>0</v>
      </c>
      <c r="L16" s="31">
        <v>0</v>
      </c>
      <c r="M16" s="29">
        <f t="shared" si="1"/>
        <v>169629.05</v>
      </c>
    </row>
    <row r="17" spans="2:13" ht="38.25" customHeight="1" thickBot="1">
      <c r="B17" s="14" t="s">
        <v>22</v>
      </c>
      <c r="C17" s="15"/>
      <c r="D17" s="32">
        <f>D10+D16</f>
        <v>3105073.66</v>
      </c>
      <c r="E17" s="32">
        <f aca="true" t="shared" si="2" ref="E17:M17">E10+E16</f>
        <v>0</v>
      </c>
      <c r="F17" s="32">
        <f t="shared" si="2"/>
        <v>218368.64999999997</v>
      </c>
      <c r="G17" s="32">
        <f t="shared" si="2"/>
        <v>2.1</v>
      </c>
      <c r="H17" s="32">
        <f t="shared" si="2"/>
        <v>0</v>
      </c>
      <c r="I17" s="32">
        <f t="shared" si="2"/>
        <v>0</v>
      </c>
      <c r="J17" s="32">
        <f t="shared" si="2"/>
        <v>33210.31</v>
      </c>
      <c r="K17" s="32">
        <f t="shared" si="2"/>
        <v>2399.27</v>
      </c>
      <c r="L17" s="32">
        <f t="shared" si="2"/>
        <v>258.93</v>
      </c>
      <c r="M17" s="33">
        <f t="shared" si="2"/>
        <v>3287575.9</v>
      </c>
    </row>
    <row r="18" spans="2:13" ht="66" customHeight="1" thickBot="1">
      <c r="B18" s="16" t="s">
        <v>30</v>
      </c>
      <c r="C18" s="17"/>
      <c r="D18" s="7" t="s">
        <v>20</v>
      </c>
      <c r="E18" s="7" t="s">
        <v>20</v>
      </c>
      <c r="F18" s="7" t="s">
        <v>20</v>
      </c>
      <c r="G18" s="7"/>
      <c r="H18" s="7" t="s">
        <v>20</v>
      </c>
      <c r="I18" s="7" t="s">
        <v>20</v>
      </c>
      <c r="J18" s="7" t="s">
        <v>20</v>
      </c>
      <c r="K18" s="7"/>
      <c r="L18" s="7" t="s">
        <v>20</v>
      </c>
      <c r="M18" s="6" t="s">
        <v>20</v>
      </c>
    </row>
    <row r="19" ht="20.25" customHeight="1">
      <c r="B19" t="s">
        <v>24</v>
      </c>
    </row>
    <row r="20" ht="15">
      <c r="B20" t="s">
        <v>25</v>
      </c>
    </row>
    <row r="21" ht="15">
      <c r="B21" t="s">
        <v>27</v>
      </c>
    </row>
    <row r="22" ht="16.5" customHeight="1">
      <c r="B22" t="s">
        <v>28</v>
      </c>
    </row>
    <row r="24" spans="3:11" ht="15">
      <c r="C24" t="s">
        <v>34</v>
      </c>
      <c r="G24" s="12">
        <v>43525</v>
      </c>
      <c r="K24" t="s">
        <v>35</v>
      </c>
    </row>
    <row r="25" spans="3:11" ht="15">
      <c r="C25" t="s">
        <v>39</v>
      </c>
      <c r="G25" t="s">
        <v>40</v>
      </c>
      <c r="K25" t="s">
        <v>41</v>
      </c>
    </row>
  </sheetData>
  <sheetProtection password="C821" sheet="1" formatCells="0" formatColumns="0" formatRows="0" insertColumns="0" insertRows="0" insertHyperlinks="0" deleteColumns="0" deleteRows="0" sort="0" autoFilter="0" pivotTables="0"/>
  <mergeCells count="9">
    <mergeCell ref="B17:C17"/>
    <mergeCell ref="B18:C18"/>
    <mergeCell ref="B4:M4"/>
    <mergeCell ref="B8:B9"/>
    <mergeCell ref="C8:C9"/>
    <mergeCell ref="D8:D9"/>
    <mergeCell ref="E8:H8"/>
    <mergeCell ref="I8:L8"/>
    <mergeCell ref="M8:M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Bolechowska-Leszkowicz</dc:creator>
  <cp:keywords/>
  <dc:description/>
  <cp:lastModifiedBy>User</cp:lastModifiedBy>
  <cp:lastPrinted>2019-01-14T13:57:07Z</cp:lastPrinted>
  <dcterms:created xsi:type="dcterms:W3CDTF">2018-10-04T10:33:38Z</dcterms:created>
  <dcterms:modified xsi:type="dcterms:W3CDTF">2019-05-08T11:44:08Z</dcterms:modified>
  <cp:category/>
  <cp:version/>
  <cp:contentType/>
  <cp:contentStatus/>
</cp:coreProperties>
</file>